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ub\Desktop\AQE\Právní\Veřejné zakázky\VZ malého rozsahu\Řepy\Zimní údržba\2025\"/>
    </mc:Choice>
  </mc:AlternateContent>
  <xr:revisionPtr revIDLastSave="0" documentId="8_{C7FDBDDA-030E-43D8-B804-41A38ED06940}" xr6:coauthVersionLast="47" xr6:coauthVersionMax="47" xr10:uidLastSave="{00000000-0000-0000-0000-000000000000}"/>
  <bookViews>
    <workbookView xWindow="-120" yWindow="-120" windowWidth="29040" windowHeight="15720" tabRatio="594" xr2:uid="{E7B94CF6-B4C3-42A7-B245-5C78700052B4}"/>
  </bookViews>
  <sheets>
    <sheet name="Polož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3" i="1"/>
  <c r="E14" i="1"/>
  <c r="F14" i="1" s="1"/>
  <c r="H14" i="1" l="1"/>
  <c r="F9" i="1"/>
  <c r="H9" i="1" s="1"/>
  <c r="F5" i="1"/>
  <c r="H5" i="1" s="1"/>
  <c r="F11" i="1" l="1"/>
  <c r="H11" i="1" s="1"/>
  <c r="F10" i="1"/>
  <c r="H10" i="1" s="1"/>
  <c r="F7" i="1"/>
  <c r="H7" i="1" s="1"/>
  <c r="F6" i="1"/>
  <c r="H6" i="1" s="1"/>
  <c r="H16" i="1" l="1"/>
  <c r="H17" i="1" s="1"/>
  <c r="H18" i="1" s="1"/>
</calcChain>
</file>

<file path=xl/sharedStrings.xml><?xml version="1.0" encoding="utf-8"?>
<sst xmlns="http://schemas.openxmlformats.org/spreadsheetml/2006/main" count="40" uniqueCount="31">
  <si>
    <t>hod.</t>
  </si>
  <si>
    <t>Cena celkem bez DPH</t>
  </si>
  <si>
    <t>Cena celkem, včetně DPH</t>
  </si>
  <si>
    <t>položka</t>
  </si>
  <si>
    <t>II.</t>
  </si>
  <si>
    <t>I.</t>
  </si>
  <si>
    <t>III.</t>
  </si>
  <si>
    <t>IV.</t>
  </si>
  <si>
    <t>V.</t>
  </si>
  <si>
    <t>VI.</t>
  </si>
  <si>
    <t xml:space="preserve">jednotková cena bez DPH Kč </t>
  </si>
  <si>
    <t>Cena celkem Bez DPH Kč</t>
  </si>
  <si>
    <t>DPH</t>
  </si>
  <si>
    <t>počet úkonů</t>
  </si>
  <si>
    <t xml:space="preserve">měrná jednotka </t>
  </si>
  <si>
    <t>VII.</t>
  </si>
  <si>
    <t xml:space="preserve">VIII. </t>
  </si>
  <si>
    <t>m</t>
  </si>
  <si>
    <t xml:space="preserve">m  </t>
  </si>
  <si>
    <t>Údržba komunikací po sněžení (pluhování, odmetání)</t>
  </si>
  <si>
    <t>Údržba komunikací při výskytu extrémně zledovatělého povrchu (posyp zledovatělých míst atp., včetně dopravy a ceny chemických rozmrazovacích materiálů a jejich směsí)</t>
  </si>
  <si>
    <t xml:space="preserve">délka [m] </t>
  </si>
  <si>
    <t>množství     (počet úk. x délka)</t>
  </si>
  <si>
    <t>NEMOTORISTICKÉ KOMUNIKACE (chodníky)</t>
  </si>
  <si>
    <t>Údržba komunikací po sněžení či při výskytu zledovatělého povrchu posypem (včetně dopravy a ceny zdrsňovacího posypového materiálu)</t>
  </si>
  <si>
    <t>MOTORISTICKÉ KOMUNIKACE (vozovky)</t>
  </si>
  <si>
    <t>Ruční údržba chodníků a schodišť (odstraňování zmrazků a odstraňování sněhu v místech nepřístupných pro mechanizaci)</t>
  </si>
  <si>
    <t>Položkový rozpočet - přehled prací k ocenění a k výpočtu ceny</t>
  </si>
  <si>
    <t>x</t>
  </si>
  <si>
    <t>Úklid zimního posypu po zimním období (včetně odvozu na skládku a likvidace)</t>
  </si>
  <si>
    <t>Úklid zimního posypu v průběhu zimního období (včetně odvozu na skládku a likvidace)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</si>
</sst>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sz val="11"/>
      <color rgb="FFFF0000"/>
      <name val="Calibri Light"/>
      <family val="2"/>
      <charset val="238"/>
      <scheme val="major"/>
    </font>
    <font>
      <b/>
      <sz val="11"/>
      <color rgb="FFFF0000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6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4" fontId="0" fillId="0" borderId="0" xfId="0" applyNumberFormat="1"/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3" fontId="6" fillId="3" borderId="1" xfId="1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/>
    </xf>
    <xf numFmtId="9" fontId="7" fillId="5" borderId="1" xfId="1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/>
    </xf>
    <xf numFmtId="2" fontId="6" fillId="6" borderId="1" xfId="0" applyNumberFormat="1" applyFont="1" applyFill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3" fontId="7" fillId="7" borderId="1" xfId="0" applyNumberFormat="1" applyFont="1" applyFill="1" applyBorder="1" applyAlignment="1">
      <alignment horizontal="center" vertical="center" wrapText="1"/>
    </xf>
    <xf numFmtId="3" fontId="7" fillId="7" borderId="1" xfId="0" applyNumberFormat="1" applyFont="1" applyFill="1" applyBorder="1" applyAlignment="1">
      <alignment horizontal="center" vertical="center"/>
    </xf>
    <xf numFmtId="2" fontId="7" fillId="7" borderId="1" xfId="0" applyNumberFormat="1" applyFont="1" applyFill="1" applyBorder="1" applyAlignment="1">
      <alignment horizontal="center" vertical="center" wrapText="1"/>
    </xf>
    <xf numFmtId="4" fontId="10" fillId="7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 wrapText="1"/>
    </xf>
    <xf numFmtId="1" fontId="7" fillId="5" borderId="1" xfId="0" applyNumberFormat="1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1" fontId="7" fillId="5" borderId="2" xfId="0" applyNumberFormat="1" applyFont="1" applyFill="1" applyBorder="1" applyAlignment="1">
      <alignment vertical="center"/>
    </xf>
    <xf numFmtId="0" fontId="7" fillId="5" borderId="3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755B9-4B96-4A39-8746-BA6F884B377B}">
  <dimension ref="A1:P35"/>
  <sheetViews>
    <sheetView tabSelected="1" workbookViewId="0">
      <selection activeCell="J17" sqref="J17"/>
    </sheetView>
  </sheetViews>
  <sheetFormatPr defaultRowHeight="15" x14ac:dyDescent="0.25"/>
  <cols>
    <col min="1" max="1" width="6.85546875" style="1" customWidth="1"/>
    <col min="2" max="2" width="31.7109375" customWidth="1"/>
    <col min="3" max="3" width="13.5703125" style="2" customWidth="1"/>
    <col min="4" max="4" width="13.140625" style="2" bestFit="1" customWidth="1"/>
    <col min="5" max="5" width="9.7109375" style="2" customWidth="1"/>
    <col min="6" max="6" width="15.28515625" style="2" customWidth="1"/>
    <col min="7" max="7" width="16.28515625" style="2" customWidth="1"/>
    <col min="8" max="8" width="15.42578125" customWidth="1"/>
    <col min="9" max="9" width="12.42578125" style="6" customWidth="1"/>
    <col min="11" max="11" width="14.28515625" customWidth="1"/>
  </cols>
  <sheetData>
    <row r="1" spans="1:16" ht="44.25" customHeight="1" x14ac:dyDescent="0.25">
      <c r="A1" s="53" t="s">
        <v>27</v>
      </c>
      <c r="B1" s="54"/>
      <c r="C1" s="54"/>
      <c r="D1" s="54"/>
      <c r="E1" s="54"/>
      <c r="F1" s="54"/>
      <c r="G1" s="54"/>
      <c r="H1" s="55"/>
    </row>
    <row r="2" spans="1:16" ht="85.5" customHeight="1" x14ac:dyDescent="0.25">
      <c r="A2" s="7"/>
      <c r="B2" s="8" t="s">
        <v>3</v>
      </c>
      <c r="C2" s="8" t="s">
        <v>14</v>
      </c>
      <c r="D2" s="8" t="s">
        <v>13</v>
      </c>
      <c r="E2" s="34" t="s">
        <v>21</v>
      </c>
      <c r="F2" s="34" t="s">
        <v>22</v>
      </c>
      <c r="G2" s="8" t="s">
        <v>10</v>
      </c>
      <c r="H2" s="8" t="s">
        <v>11</v>
      </c>
      <c r="I2"/>
    </row>
    <row r="3" spans="1:16" x14ac:dyDescent="0.25">
      <c r="A3" s="9" t="s">
        <v>5</v>
      </c>
      <c r="B3" s="9" t="s">
        <v>4</v>
      </c>
      <c r="C3" s="9" t="s">
        <v>6</v>
      </c>
      <c r="D3" s="9" t="s">
        <v>7</v>
      </c>
      <c r="E3" s="9" t="s">
        <v>8</v>
      </c>
      <c r="F3" s="9" t="s">
        <v>9</v>
      </c>
      <c r="G3" s="9" t="s">
        <v>15</v>
      </c>
      <c r="H3" s="9" t="s">
        <v>16</v>
      </c>
      <c r="I3"/>
    </row>
    <row r="4" spans="1:16" ht="30" x14ac:dyDescent="0.25">
      <c r="A4" s="8"/>
      <c r="B4" s="8" t="s">
        <v>23</v>
      </c>
      <c r="C4" s="8"/>
      <c r="D4" s="8"/>
      <c r="E4" s="8"/>
      <c r="F4" s="8"/>
      <c r="G4" s="8"/>
      <c r="H4" s="8"/>
      <c r="I4"/>
    </row>
    <row r="5" spans="1:16" ht="30" x14ac:dyDescent="0.25">
      <c r="A5" s="10">
        <v>1</v>
      </c>
      <c r="B5" s="11" t="s">
        <v>19</v>
      </c>
      <c r="C5" s="10" t="s">
        <v>17</v>
      </c>
      <c r="D5" s="47">
        <v>10</v>
      </c>
      <c r="E5" s="12">
        <v>41897</v>
      </c>
      <c r="F5" s="13">
        <f>D5*E5</f>
        <v>418970</v>
      </c>
      <c r="G5" s="40"/>
      <c r="H5" s="15">
        <f>F5*G5</f>
        <v>0</v>
      </c>
      <c r="I5"/>
    </row>
    <row r="6" spans="1:16" ht="75" x14ac:dyDescent="0.25">
      <c r="A6" s="10">
        <v>2</v>
      </c>
      <c r="B6" s="11" t="s">
        <v>24</v>
      </c>
      <c r="C6" s="10" t="s">
        <v>17</v>
      </c>
      <c r="D6" s="47">
        <v>9</v>
      </c>
      <c r="E6" s="12">
        <v>41897</v>
      </c>
      <c r="F6" s="13">
        <f>D6*E6</f>
        <v>377073</v>
      </c>
      <c r="G6" s="40"/>
      <c r="H6" s="15">
        <f>F6*G6</f>
        <v>0</v>
      </c>
      <c r="I6"/>
    </row>
    <row r="7" spans="1:16" ht="90" x14ac:dyDescent="0.25">
      <c r="A7" s="10">
        <v>3</v>
      </c>
      <c r="B7" s="11" t="s">
        <v>20</v>
      </c>
      <c r="C7" s="10" t="s">
        <v>18</v>
      </c>
      <c r="D7" s="47">
        <v>1</v>
      </c>
      <c r="E7" s="12">
        <v>41897</v>
      </c>
      <c r="F7" s="13">
        <f t="shared" ref="F7" si="0">D7*E7</f>
        <v>41897</v>
      </c>
      <c r="G7" s="40"/>
      <c r="H7" s="15">
        <f t="shared" ref="H7" si="1">F7*G7</f>
        <v>0</v>
      </c>
    </row>
    <row r="8" spans="1:16" ht="30" x14ac:dyDescent="0.25">
      <c r="A8" s="41"/>
      <c r="B8" s="42" t="s">
        <v>25</v>
      </c>
      <c r="C8" s="41"/>
      <c r="D8" s="43"/>
      <c r="E8" s="43"/>
      <c r="F8" s="44"/>
      <c r="G8" s="45"/>
      <c r="H8" s="46"/>
      <c r="I8"/>
    </row>
    <row r="9" spans="1:16" ht="30" x14ac:dyDescent="0.25">
      <c r="A9" s="26">
        <v>4</v>
      </c>
      <c r="B9" s="27" t="s">
        <v>19</v>
      </c>
      <c r="C9" s="26" t="s">
        <v>17</v>
      </c>
      <c r="D9" s="28">
        <v>10</v>
      </c>
      <c r="E9" s="28">
        <v>12021</v>
      </c>
      <c r="F9" s="29">
        <f>D9*E9</f>
        <v>120210</v>
      </c>
      <c r="G9" s="14"/>
      <c r="H9" s="30">
        <f>F9*G9</f>
        <v>0</v>
      </c>
      <c r="I9"/>
    </row>
    <row r="10" spans="1:16" ht="75" x14ac:dyDescent="0.25">
      <c r="A10" s="26">
        <v>5</v>
      </c>
      <c r="B10" s="27" t="s">
        <v>24</v>
      </c>
      <c r="C10" s="26" t="s">
        <v>17</v>
      </c>
      <c r="D10" s="28">
        <v>9</v>
      </c>
      <c r="E10" s="28">
        <v>12021</v>
      </c>
      <c r="F10" s="29">
        <f t="shared" ref="F10:F11" si="2">D10*E10</f>
        <v>108189</v>
      </c>
      <c r="G10" s="14"/>
      <c r="H10" s="30">
        <f t="shared" ref="H10" si="3">F10*G10</f>
        <v>0</v>
      </c>
      <c r="I10"/>
    </row>
    <row r="11" spans="1:16" ht="90" x14ac:dyDescent="0.25">
      <c r="A11" s="26">
        <v>6</v>
      </c>
      <c r="B11" s="27" t="s">
        <v>20</v>
      </c>
      <c r="C11" s="26" t="s">
        <v>17</v>
      </c>
      <c r="D11" s="28">
        <v>1</v>
      </c>
      <c r="E11" s="28">
        <v>12021</v>
      </c>
      <c r="F11" s="29">
        <f t="shared" si="2"/>
        <v>12021</v>
      </c>
      <c r="G11" s="14"/>
      <c r="H11" s="30">
        <f>F11*G11</f>
        <v>0</v>
      </c>
      <c r="I11"/>
    </row>
    <row r="12" spans="1:16" x14ac:dyDescent="0.25">
      <c r="A12" s="18"/>
      <c r="B12" s="19"/>
      <c r="C12" s="18"/>
      <c r="D12" s="18"/>
      <c r="E12" s="20"/>
      <c r="F12" s="31"/>
      <c r="G12" s="32"/>
      <c r="H12" s="33"/>
      <c r="I12"/>
      <c r="P12" s="5"/>
    </row>
    <row r="13" spans="1:16" ht="60" x14ac:dyDescent="0.25">
      <c r="A13" s="35">
        <v>7</v>
      </c>
      <c r="B13" s="36" t="s">
        <v>26</v>
      </c>
      <c r="C13" s="35" t="s">
        <v>0</v>
      </c>
      <c r="D13" s="35">
        <v>150</v>
      </c>
      <c r="E13" s="35" t="s">
        <v>28</v>
      </c>
      <c r="F13" s="37">
        <v>150</v>
      </c>
      <c r="G13" s="38"/>
      <c r="H13" s="39">
        <f>F13*G13</f>
        <v>0</v>
      </c>
      <c r="P13" s="4"/>
    </row>
    <row r="14" spans="1:16" ht="45" x14ac:dyDescent="0.25">
      <c r="A14" s="9">
        <v>8</v>
      </c>
      <c r="B14" s="16" t="s">
        <v>29</v>
      </c>
      <c r="C14" s="35" t="s">
        <v>17</v>
      </c>
      <c r="D14" s="21"/>
      <c r="E14" s="21">
        <f>E11+E7</f>
        <v>53918</v>
      </c>
      <c r="F14" s="21">
        <f>E14</f>
        <v>53918</v>
      </c>
      <c r="G14" s="14"/>
      <c r="H14" s="17">
        <f>F14*G14</f>
        <v>0</v>
      </c>
      <c r="P14" s="4"/>
    </row>
    <row r="15" spans="1:16" ht="45" x14ac:dyDescent="0.25">
      <c r="A15" s="9">
        <v>9</v>
      </c>
      <c r="B15" s="16" t="s">
        <v>30</v>
      </c>
      <c r="C15" s="35" t="s">
        <v>17</v>
      </c>
      <c r="D15" s="35"/>
      <c r="E15" s="35">
        <v>41897</v>
      </c>
      <c r="F15" s="35">
        <v>41897</v>
      </c>
      <c r="G15" s="14"/>
      <c r="H15" s="17">
        <f>F15*G15</f>
        <v>0</v>
      </c>
      <c r="P15" s="4"/>
    </row>
    <row r="16" spans="1:16" ht="15.75" x14ac:dyDescent="0.25">
      <c r="A16" s="48" t="s">
        <v>1</v>
      </c>
      <c r="B16" s="49"/>
      <c r="C16" s="49"/>
      <c r="D16" s="49"/>
      <c r="E16" s="49"/>
      <c r="F16" s="49"/>
      <c r="G16" s="49"/>
      <c r="H16" s="22">
        <f>SUM(H5:H15)</f>
        <v>0</v>
      </c>
      <c r="P16" s="4"/>
    </row>
    <row r="17" spans="1:11" ht="15.75" x14ac:dyDescent="0.25">
      <c r="A17" s="50" t="s">
        <v>12</v>
      </c>
      <c r="B17" s="51"/>
      <c r="C17" s="51"/>
      <c r="D17" s="51"/>
      <c r="E17" s="51"/>
      <c r="F17" s="52"/>
      <c r="G17" s="23">
        <v>0.21</v>
      </c>
      <c r="H17" s="22">
        <f>H16*G17</f>
        <v>0</v>
      </c>
      <c r="I17"/>
      <c r="K17" s="3"/>
    </row>
    <row r="18" spans="1:11" ht="15.75" x14ac:dyDescent="0.25">
      <c r="A18" s="48" t="s">
        <v>2</v>
      </c>
      <c r="B18" s="49"/>
      <c r="C18" s="49"/>
      <c r="D18" s="49"/>
      <c r="E18" s="49"/>
      <c r="F18" s="49"/>
      <c r="G18" s="49"/>
      <c r="H18" s="22">
        <f>H16+H17</f>
        <v>0</v>
      </c>
      <c r="I18"/>
      <c r="K18" s="3"/>
    </row>
    <row r="19" spans="1:11" x14ac:dyDescent="0.25">
      <c r="A19" s="25"/>
      <c r="B19" s="25"/>
      <c r="C19" s="24"/>
      <c r="D19" s="6"/>
      <c r="E19"/>
      <c r="F19"/>
      <c r="G19"/>
      <c r="I19"/>
    </row>
    <row r="20" spans="1:11" x14ac:dyDescent="0.25">
      <c r="A20" s="25"/>
      <c r="B20" s="25"/>
      <c r="C20" s="24"/>
      <c r="D20" s="6"/>
      <c r="E20"/>
      <c r="F20"/>
      <c r="G20"/>
      <c r="I20"/>
    </row>
    <row r="21" spans="1:11" x14ac:dyDescent="0.25">
      <c r="A21" s="2"/>
      <c r="B21" s="25"/>
      <c r="C21" s="24"/>
      <c r="D21" s="6"/>
      <c r="E21"/>
      <c r="F21"/>
      <c r="G21"/>
      <c r="I21"/>
    </row>
    <row r="22" spans="1:11" x14ac:dyDescent="0.25">
      <c r="A22" s="2"/>
      <c r="B22" s="2"/>
      <c r="C22"/>
      <c r="D22" s="6"/>
      <c r="E22"/>
      <c r="F22"/>
      <c r="G22"/>
      <c r="I22"/>
    </row>
    <row r="23" spans="1:11" x14ac:dyDescent="0.25">
      <c r="A23" s="2"/>
      <c r="B23" s="2"/>
      <c r="C23"/>
      <c r="D23" s="6"/>
      <c r="E23"/>
      <c r="F23"/>
      <c r="G23"/>
      <c r="I23"/>
    </row>
    <row r="24" spans="1:11" x14ac:dyDescent="0.25">
      <c r="A24" s="2"/>
      <c r="B24" s="2"/>
      <c r="C24"/>
      <c r="D24" s="6"/>
      <c r="E24"/>
      <c r="F24"/>
      <c r="G24"/>
      <c r="I24"/>
    </row>
    <row r="25" spans="1:11" x14ac:dyDescent="0.25">
      <c r="A25" s="2"/>
      <c r="B25" s="2"/>
      <c r="C25"/>
      <c r="D25" s="6"/>
      <c r="E25"/>
      <c r="F25"/>
      <c r="G25"/>
      <c r="I25"/>
    </row>
    <row r="26" spans="1:11" x14ac:dyDescent="0.25">
      <c r="A26" s="2"/>
      <c r="B26" s="2"/>
      <c r="C26"/>
      <c r="D26" s="6"/>
      <c r="E26"/>
      <c r="F26"/>
      <c r="G26"/>
      <c r="I26"/>
    </row>
    <row r="27" spans="1:11" x14ac:dyDescent="0.25">
      <c r="A27" s="2"/>
      <c r="B27" s="2"/>
      <c r="C27"/>
      <c r="D27" s="6"/>
      <c r="E27"/>
      <c r="F27"/>
      <c r="G27"/>
      <c r="I27"/>
    </row>
    <row r="28" spans="1:11" x14ac:dyDescent="0.25">
      <c r="A28" s="2"/>
      <c r="B28" s="2"/>
      <c r="C28"/>
      <c r="D28" s="6"/>
      <c r="E28"/>
      <c r="F28"/>
      <c r="G28"/>
      <c r="I28"/>
    </row>
    <row r="29" spans="1:11" x14ac:dyDescent="0.25">
      <c r="A29" s="2"/>
      <c r="B29" s="2"/>
      <c r="C29"/>
      <c r="D29" s="6"/>
      <c r="E29"/>
      <c r="F29"/>
      <c r="G29"/>
      <c r="I29"/>
    </row>
    <row r="30" spans="1:11" x14ac:dyDescent="0.25">
      <c r="A30" s="2"/>
      <c r="B30" s="2"/>
      <c r="C30"/>
      <c r="D30" s="6"/>
      <c r="E30"/>
      <c r="F30"/>
      <c r="G30"/>
      <c r="I30"/>
    </row>
    <row r="31" spans="1:11" x14ac:dyDescent="0.25">
      <c r="A31" s="2"/>
      <c r="B31" s="2"/>
      <c r="C31"/>
      <c r="D31" s="6"/>
      <c r="E31"/>
      <c r="F31"/>
      <c r="G31"/>
      <c r="I31"/>
    </row>
    <row r="32" spans="1:11" x14ac:dyDescent="0.25">
      <c r="A32" s="2"/>
      <c r="B32" s="2"/>
      <c r="C32"/>
      <c r="D32" s="6"/>
      <c r="E32"/>
      <c r="F32"/>
      <c r="G32"/>
      <c r="I32"/>
    </row>
    <row r="33" spans="1:9" x14ac:dyDescent="0.25">
      <c r="A33" s="2"/>
      <c r="B33" s="2"/>
      <c r="C33"/>
      <c r="D33" s="6"/>
      <c r="E33"/>
      <c r="F33"/>
      <c r="G33"/>
      <c r="I33"/>
    </row>
    <row r="34" spans="1:9" x14ac:dyDescent="0.25">
      <c r="A34" s="2"/>
      <c r="B34" s="2"/>
      <c r="C34"/>
      <c r="D34" s="6"/>
      <c r="E34"/>
      <c r="F34"/>
      <c r="G34"/>
    </row>
    <row r="35" spans="1:9" x14ac:dyDescent="0.25">
      <c r="A35" s="2"/>
      <c r="B35" s="2"/>
      <c r="C35"/>
      <c r="D35" s="6"/>
      <c r="E35"/>
      <c r="F35"/>
      <c r="G35"/>
    </row>
  </sheetData>
  <mergeCells count="4">
    <mergeCell ref="A16:G16"/>
    <mergeCell ref="A17:F17"/>
    <mergeCell ref="A1:H1"/>
    <mergeCell ref="A18:G18"/>
  </mergeCells>
  <phoneticPr fontId="3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Martin ÚMČ Praha 17</dc:creator>
  <cp:lastModifiedBy>Jakub El-Ahmadieh</cp:lastModifiedBy>
  <cp:lastPrinted>2024-10-23T06:10:13Z</cp:lastPrinted>
  <dcterms:created xsi:type="dcterms:W3CDTF">2022-11-09T08:40:18Z</dcterms:created>
  <dcterms:modified xsi:type="dcterms:W3CDTF">2025-09-13T07:47:57Z</dcterms:modified>
</cp:coreProperties>
</file>